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\\meie\ppa\users\49101196549\My Documents\Rahu 38\"/>
    </mc:Choice>
  </mc:AlternateContent>
  <xr:revisionPtr revIDLastSave="0" documentId="8_{D78F89D3-C919-4FB7-B923-C286DD3BD503}" xr6:coauthVersionLast="47" xr6:coauthVersionMax="47" xr10:uidLastSave="{00000000-0000-0000-0000-000000000000}"/>
  <bookViews>
    <workbookView xWindow="760" yWindow="760" windowWidth="14400" windowHeight="736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2" l="1"/>
  <c r="E17" i="2" s="1"/>
  <c r="E18" i="2" l="1"/>
  <c r="E20" i="2" l="1"/>
  <c r="E21" i="2" s="1"/>
  <c r="E22" i="2" s="1"/>
</calcChain>
</file>

<file path=xl/sharedStrings.xml><?xml version="1.0" encoding="utf-8"?>
<sst xmlns="http://schemas.openxmlformats.org/spreadsheetml/2006/main" count="17" uniqueCount="17">
  <si>
    <t>Lisa nr 1</t>
  </si>
  <si>
    <t>Üürilepingu nr Ü3650/12  lisale nr 16</t>
  </si>
  <si>
    <r>
      <t xml:space="preserve">Tööde loetelu ja eeldatav maksumus - </t>
    </r>
    <r>
      <rPr>
        <sz val="11"/>
        <rFont val="Calibri"/>
        <family val="2"/>
        <charset val="186"/>
        <scheme val="minor"/>
      </rPr>
      <t>Rahu 38 Jõhvi laadimisjaama ehitus</t>
    </r>
  </si>
  <si>
    <t>Jrk
nr</t>
  </si>
  <si>
    <t>Töö nimetus</t>
  </si>
  <si>
    <t>Eeldatav maksumus, EUR, km-ta</t>
  </si>
  <si>
    <t>Laadimisjaam 2x22kW</t>
  </si>
  <si>
    <t>Kaablid, montaazmaterjalid</t>
  </si>
  <si>
    <t>Paigaldus, seadistus</t>
  </si>
  <si>
    <t>Teostusdokumentatsioon, mõõdistused</t>
  </si>
  <si>
    <t>Tööde maksumus ilma reservita</t>
  </si>
  <si>
    <t>Tellija reserv</t>
  </si>
  <si>
    <t>Tööde maksumus koos reserviga:</t>
  </si>
  <si>
    <t>RKAS korraldustasu</t>
  </si>
  <si>
    <t>Tööde maksumus kokku km-ta</t>
  </si>
  <si>
    <t>Käibemaks</t>
  </si>
  <si>
    <t>Tööde maksumus kokku koos km-ga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</si>
</sst>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3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9">
    <xf numFmtId="0" fontId="0" fillId="0" borderId="0"/>
    <xf numFmtId="0" fontId="7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6" fillId="0" borderId="0"/>
    <xf numFmtId="0" fontId="7" fillId="0" borderId="0"/>
    <xf numFmtId="44" fontId="6" fillId="0" borderId="0" applyFont="0" applyFill="0" applyBorder="0" applyAlignment="0" applyProtection="0"/>
  </cellStyleXfs>
  <cellXfs count="54">
    <xf numFmtId="0" fontId="0" fillId="0" borderId="0" xfId="0"/>
    <xf numFmtId="0" fontId="9" fillId="0" borderId="0" xfId="1" applyFont="1" applyAlignment="1">
      <alignment horizontal="right"/>
    </xf>
    <xf numFmtId="0" fontId="10" fillId="0" borderId="0" xfId="1" applyFont="1" applyAlignment="1">
      <alignment horizontal="right"/>
    </xf>
    <xf numFmtId="0" fontId="9" fillId="0" borderId="0" xfId="0" applyFont="1" applyAlignment="1">
      <alignment vertical="center"/>
    </xf>
    <xf numFmtId="0" fontId="10" fillId="0" borderId="4" xfId="0" applyFont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8" xfId="0" applyFont="1" applyBorder="1" applyAlignment="1">
      <alignment vertical="center" wrapText="1"/>
    </xf>
    <xf numFmtId="0" fontId="10" fillId="2" borderId="11" xfId="0" applyFont="1" applyFill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8" fillId="0" borderId="1" xfId="0" applyFont="1" applyBorder="1"/>
    <xf numFmtId="0" fontId="10" fillId="0" borderId="3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9" fontId="10" fillId="0" borderId="16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/>
    </xf>
    <xf numFmtId="0" fontId="8" fillId="2" borderId="18" xfId="0" applyFont="1" applyFill="1" applyBorder="1" applyAlignment="1">
      <alignment horizontal="right"/>
    </xf>
    <xf numFmtId="0" fontId="8" fillId="0" borderId="20" xfId="0" applyFont="1" applyBorder="1" applyAlignment="1">
      <alignment horizontal="right"/>
    </xf>
    <xf numFmtId="4" fontId="10" fillId="0" borderId="22" xfId="0" applyNumberFormat="1" applyFont="1" applyBorder="1" applyAlignment="1">
      <alignment vertical="center" wrapText="1"/>
    </xf>
    <xf numFmtId="4" fontId="10" fillId="0" borderId="23" xfId="0" applyNumberFormat="1" applyFont="1" applyBorder="1" applyAlignment="1">
      <alignment vertical="center" wrapText="1"/>
    </xf>
    <xf numFmtId="4" fontId="10" fillId="0" borderId="21" xfId="0" applyNumberFormat="1" applyFont="1" applyBorder="1" applyAlignment="1">
      <alignment vertical="center" wrapText="1"/>
    </xf>
    <xf numFmtId="4" fontId="9" fillId="0" borderId="22" xfId="0" applyNumberFormat="1" applyFont="1" applyBorder="1" applyAlignment="1">
      <alignment vertical="center" wrapText="1"/>
    </xf>
    <xf numFmtId="4" fontId="9" fillId="2" borderId="14" xfId="0" applyNumberFormat="1" applyFont="1" applyFill="1" applyBorder="1" applyAlignment="1">
      <alignment vertical="center" wrapText="1"/>
    </xf>
    <xf numFmtId="4" fontId="10" fillId="0" borderId="24" xfId="0" applyNumberFormat="1" applyFont="1" applyBorder="1" applyAlignment="1">
      <alignment vertical="center" wrapText="1"/>
    </xf>
    <xf numFmtId="4" fontId="9" fillId="0" borderId="25" xfId="0" applyNumberFormat="1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26" xfId="0" applyFont="1" applyBorder="1" applyAlignment="1">
      <alignment vertical="center" wrapText="1"/>
    </xf>
    <xf numFmtId="0" fontId="9" fillId="0" borderId="27" xfId="0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vertical="center" wrapText="1"/>
    </xf>
    <xf numFmtId="0" fontId="10" fillId="0" borderId="19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4" fontId="10" fillId="0" borderId="25" xfId="0" applyNumberFormat="1" applyFont="1" applyBorder="1" applyAlignment="1">
      <alignment vertical="center" wrapText="1"/>
    </xf>
    <xf numFmtId="0" fontId="2" fillId="0" borderId="0" xfId="0" applyFont="1"/>
    <xf numFmtId="0" fontId="10" fillId="0" borderId="4" xfId="0" applyFont="1" applyBorder="1" applyAlignment="1">
      <alignment horizontal="center" vertical="center" wrapText="1"/>
    </xf>
    <xf numFmtId="9" fontId="1" fillId="0" borderId="17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vertical="center" wrapText="1"/>
    </xf>
    <xf numFmtId="164" fontId="1" fillId="0" borderId="22" xfId="8" applyNumberFormat="1" applyFont="1" applyBorder="1" applyAlignment="1">
      <alignment horizontal="right" vertical="center" wrapText="1"/>
    </xf>
    <xf numFmtId="0" fontId="1" fillId="0" borderId="28" xfId="0" applyFont="1" applyBorder="1" applyAlignment="1">
      <alignment vertical="center" wrapText="1"/>
    </xf>
    <xf numFmtId="164" fontId="1" fillId="0" borderId="29" xfId="8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1" fillId="0" borderId="15" xfId="0" applyFont="1" applyBorder="1"/>
    <xf numFmtId="0" fontId="1" fillId="0" borderId="15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2" borderId="12" xfId="0" applyFont="1" applyFill="1" applyBorder="1"/>
    <xf numFmtId="0" fontId="1" fillId="0" borderId="7" xfId="0" applyFont="1" applyBorder="1" applyAlignment="1">
      <alignment horizontal="right"/>
    </xf>
    <xf numFmtId="9" fontId="1" fillId="0" borderId="19" xfId="0" applyNumberFormat="1" applyFont="1" applyBorder="1" applyAlignment="1">
      <alignment horizontal="right"/>
    </xf>
    <xf numFmtId="0" fontId="1" fillId="0" borderId="6" xfId="0" applyFont="1" applyBorder="1"/>
    <xf numFmtId="4" fontId="1" fillId="0" borderId="0" xfId="0" applyNumberFormat="1" applyFont="1"/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9">
    <cellStyle name="Currency" xfId="8" builtinId="4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elta.ppa.sise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1"/>
      <sheetName val="stat__pakkumused1"/>
      <sheetName val="EMTA_pakkumused1"/>
      <sheetName val="koond_pakkumused1"/>
      <sheetName val="vastavuse_hindamine"/>
      <sheetName val="stat__pakkumused"/>
      <sheetName val="EMTA_pakkumused"/>
      <sheetName val="koond_pakkumused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4"/>
  <sheetViews>
    <sheetView tabSelected="1" zoomScaleNormal="100" workbookViewId="0">
      <pane ySplit="7" topLeftCell="A8" activePane="bottomLeft" state="frozen"/>
      <selection pane="bottomLeft" activeCell="E14" sqref="E14"/>
    </sheetView>
  </sheetViews>
  <sheetFormatPr defaultColWidth="9.33203125" defaultRowHeight="14.5" x14ac:dyDescent="0.35"/>
  <cols>
    <col min="1" max="1" width="4.33203125" style="34" customWidth="1"/>
    <col min="2" max="2" width="6.77734375" style="34" customWidth="1"/>
    <col min="3" max="3" width="83" style="34" customWidth="1"/>
    <col min="4" max="4" width="6.33203125" style="34" customWidth="1"/>
    <col min="5" max="5" width="18.109375" style="27" customWidth="1"/>
    <col min="6" max="16384" width="9.33203125" style="34"/>
  </cols>
  <sheetData>
    <row r="1" spans="2:8" x14ac:dyDescent="0.35">
      <c r="B1" s="37"/>
      <c r="C1" s="37"/>
      <c r="D1" s="37"/>
      <c r="E1" s="1" t="s">
        <v>0</v>
      </c>
      <c r="F1" s="37"/>
      <c r="G1" s="37"/>
      <c r="H1" s="37"/>
    </row>
    <row r="2" spans="2:8" x14ac:dyDescent="0.35">
      <c r="B2" s="37"/>
      <c r="C2" s="37"/>
      <c r="D2" s="37"/>
      <c r="E2" s="2" t="s">
        <v>1</v>
      </c>
      <c r="F2" s="37"/>
      <c r="G2" s="37"/>
      <c r="H2" s="37"/>
    </row>
    <row r="4" spans="2:8" x14ac:dyDescent="0.35">
      <c r="B4" s="52" t="s">
        <v>2</v>
      </c>
      <c r="C4" s="52"/>
      <c r="D4" s="52"/>
      <c r="E4" s="52"/>
      <c r="F4" s="37"/>
      <c r="G4" s="37"/>
      <c r="H4" s="37"/>
    </row>
    <row r="5" spans="2:8" x14ac:dyDescent="0.35">
      <c r="B5" s="37"/>
      <c r="C5" s="53"/>
      <c r="D5" s="53"/>
      <c r="E5" s="53"/>
      <c r="F5" s="37"/>
      <c r="G5" s="37"/>
      <c r="H5" s="37"/>
    </row>
    <row r="6" spans="2:8" ht="15" thickBot="1" x14ac:dyDescent="0.4">
      <c r="B6" s="3"/>
      <c r="C6" s="37"/>
      <c r="D6" s="37"/>
      <c r="E6" s="38"/>
      <c r="F6" s="37"/>
      <c r="G6" s="37"/>
      <c r="H6" s="37"/>
    </row>
    <row r="7" spans="2:8" ht="43.5" x14ac:dyDescent="0.35">
      <c r="B7" s="26" t="s">
        <v>3</v>
      </c>
      <c r="C7" s="28" t="s">
        <v>4</v>
      </c>
      <c r="D7" s="13"/>
      <c r="E7" s="29" t="s">
        <v>5</v>
      </c>
      <c r="F7" s="37"/>
      <c r="G7" s="37"/>
      <c r="H7" s="37"/>
    </row>
    <row r="8" spans="2:8" x14ac:dyDescent="0.35">
      <c r="B8" s="35">
        <v>1</v>
      </c>
      <c r="C8" s="39" t="s">
        <v>6</v>
      </c>
      <c r="D8" s="14"/>
      <c r="E8" s="40">
        <v>5900</v>
      </c>
      <c r="F8" s="37"/>
      <c r="G8" s="37"/>
      <c r="H8" s="37"/>
    </row>
    <row r="9" spans="2:8" x14ac:dyDescent="0.35">
      <c r="B9" s="35">
        <v>2</v>
      </c>
      <c r="C9" s="41" t="s">
        <v>7</v>
      </c>
      <c r="D9" s="32"/>
      <c r="E9" s="42">
        <v>4100</v>
      </c>
      <c r="F9" s="37"/>
      <c r="G9" s="37"/>
      <c r="H9" s="37"/>
    </row>
    <row r="10" spans="2:8" x14ac:dyDescent="0.35">
      <c r="B10" s="35">
        <v>3</v>
      </c>
      <c r="C10" s="39" t="s">
        <v>8</v>
      </c>
      <c r="D10" s="14"/>
      <c r="E10" s="40">
        <v>8800</v>
      </c>
      <c r="F10" s="37"/>
      <c r="G10" s="37"/>
      <c r="H10" s="37"/>
    </row>
    <row r="11" spans="2:8" x14ac:dyDescent="0.35">
      <c r="B11" s="35">
        <v>4</v>
      </c>
      <c r="C11" s="39" t="s">
        <v>9</v>
      </c>
      <c r="D11" s="14"/>
      <c r="E11" s="40">
        <v>1700</v>
      </c>
      <c r="F11" s="37"/>
      <c r="G11" s="37"/>
      <c r="H11" s="37"/>
    </row>
    <row r="12" spans="2:8" x14ac:dyDescent="0.35">
      <c r="B12" s="35">
        <v>5</v>
      </c>
      <c r="C12" s="30"/>
      <c r="D12" s="31"/>
      <c r="E12" s="24"/>
      <c r="F12" s="37"/>
      <c r="G12" s="37"/>
      <c r="H12" s="37"/>
    </row>
    <row r="13" spans="2:8" x14ac:dyDescent="0.35">
      <c r="B13" s="35">
        <v>6</v>
      </c>
      <c r="C13" s="5"/>
      <c r="D13" s="14"/>
      <c r="E13" s="19"/>
      <c r="F13" s="37"/>
      <c r="G13" s="37"/>
      <c r="H13" s="37"/>
    </row>
    <row r="14" spans="2:8" x14ac:dyDescent="0.35">
      <c r="B14" s="35">
        <v>7</v>
      </c>
      <c r="C14" s="5"/>
      <c r="D14" s="14"/>
      <c r="E14" s="19"/>
      <c r="F14" s="37"/>
      <c r="G14" s="37"/>
      <c r="H14" s="43"/>
    </row>
    <row r="15" spans="2:8" ht="15" thickBot="1" x14ac:dyDescent="0.4">
      <c r="B15" s="35">
        <v>8</v>
      </c>
      <c r="C15" s="5"/>
      <c r="D15" s="14"/>
      <c r="E15" s="33"/>
      <c r="F15" s="37"/>
      <c r="G15" s="37"/>
      <c r="H15" s="43"/>
    </row>
    <row r="16" spans="2:8" x14ac:dyDescent="0.35">
      <c r="B16" s="12"/>
      <c r="C16" s="44"/>
      <c r="D16" s="45" t="s">
        <v>10</v>
      </c>
      <c r="E16" s="21">
        <f>SUM(E8:E15)</f>
        <v>20500</v>
      </c>
      <c r="F16" s="37"/>
      <c r="G16" s="37"/>
      <c r="H16" s="37"/>
    </row>
    <row r="17" spans="2:8" ht="15" customHeight="1" x14ac:dyDescent="0.35">
      <c r="B17" s="4"/>
      <c r="C17" s="6" t="s">
        <v>11</v>
      </c>
      <c r="D17" s="15">
        <v>0.1</v>
      </c>
      <c r="E17" s="19">
        <f>E16*D17</f>
        <v>2050</v>
      </c>
      <c r="F17" s="37"/>
      <c r="G17" s="37"/>
      <c r="H17" s="37"/>
    </row>
    <row r="18" spans="2:8" ht="15" customHeight="1" x14ac:dyDescent="0.35">
      <c r="B18" s="4"/>
      <c r="C18" s="11"/>
      <c r="D18" s="16" t="s">
        <v>12</v>
      </c>
      <c r="E18" s="22">
        <f>E16+E17</f>
        <v>22550</v>
      </c>
      <c r="F18" s="37"/>
      <c r="G18" s="37"/>
      <c r="H18" s="37"/>
    </row>
    <row r="19" spans="2:8" ht="15" thickBot="1" x14ac:dyDescent="0.4">
      <c r="B19" s="7"/>
      <c r="C19" s="46"/>
      <c r="D19" s="36" t="s">
        <v>13</v>
      </c>
      <c r="E19" s="20">
        <v>2000</v>
      </c>
      <c r="F19" s="37"/>
      <c r="G19" s="37"/>
      <c r="H19" s="37"/>
    </row>
    <row r="20" spans="2:8" ht="15" thickBot="1" x14ac:dyDescent="0.4">
      <c r="B20" s="8"/>
      <c r="C20" s="47"/>
      <c r="D20" s="17" t="s">
        <v>14</v>
      </c>
      <c r="E20" s="23">
        <f>E18+E19</f>
        <v>24550</v>
      </c>
      <c r="F20" s="37"/>
      <c r="G20" s="37"/>
      <c r="H20" s="37"/>
    </row>
    <row r="21" spans="2:8" x14ac:dyDescent="0.35">
      <c r="B21" s="9"/>
      <c r="C21" s="48" t="s">
        <v>15</v>
      </c>
      <c r="D21" s="49">
        <v>0.2</v>
      </c>
      <c r="E21" s="24">
        <f>D21*E20</f>
        <v>4910</v>
      </c>
      <c r="F21" s="37"/>
      <c r="G21" s="37"/>
      <c r="H21" s="37"/>
    </row>
    <row r="22" spans="2:8" ht="15" thickBot="1" x14ac:dyDescent="0.4">
      <c r="B22" s="10"/>
      <c r="C22" s="50"/>
      <c r="D22" s="18" t="s">
        <v>16</v>
      </c>
      <c r="E22" s="25">
        <f>E20+E21</f>
        <v>29460</v>
      </c>
      <c r="F22" s="37"/>
      <c r="G22" s="37"/>
      <c r="H22" s="37"/>
    </row>
    <row r="24" spans="2:8" x14ac:dyDescent="0.35">
      <c r="B24" s="37"/>
      <c r="C24" s="37"/>
      <c r="D24" s="37"/>
      <c r="E24" s="38"/>
      <c r="F24" s="37"/>
      <c r="G24" s="37"/>
      <c r="H24" s="51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6" ma:contentTypeDescription="Loo uus dokument" ma:contentTypeScope="" ma:versionID="abf9ef0b93981958ce652ffbebd85f33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f16e499112bc32adf8362f45b1af4bad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8FBF9ED-67E1-4F9C-8392-0A296CE065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Kaisa Kangro</cp:lastModifiedBy>
  <cp:revision/>
  <dcterms:created xsi:type="dcterms:W3CDTF">2016-11-01T06:43:12Z</dcterms:created>
  <dcterms:modified xsi:type="dcterms:W3CDTF">2023-12-07T12:24:10Z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